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Expenses!$A$1:$Q$4</definedName>
    <definedName name="_xlnm.Print_Titles" localSheetId="0">Expenses!#REF!</definedName>
    <definedName name="Recover">Macro1!$A$121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K8" i="1" l="1"/>
  <c r="J8" i="1"/>
  <c r="J7" i="1"/>
  <c r="N8" i="1" l="1"/>
  <c r="Q8" i="1" s="1"/>
  <c r="N7" i="1" l="1"/>
  <c r="Q7" i="1" s="1"/>
  <c r="N6" i="1" l="1"/>
  <c r="Q6" i="1" s="1"/>
  <c r="N5" i="1"/>
  <c r="Q5" i="1" s="1"/>
</calcChain>
</file>

<file path=xl/sharedStrings.xml><?xml version="1.0" encoding="utf-8"?>
<sst xmlns="http://schemas.openxmlformats.org/spreadsheetml/2006/main" count="66" uniqueCount="56">
  <si>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</si>
  <si>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</si>
  <si>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</si>
  <si>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</si>
  <si>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</si>
  <si>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</si>
  <si>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</si>
  <si>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</si>
  <si>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</si>
  <si>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</si>
  <si>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</si>
  <si>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</si>
  <si>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</si>
  <si>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</si>
  <si>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</si>
  <si>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</si>
  <si>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</si>
  <si>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</si>
  <si>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</si>
  <si>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</si>
  <si>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</si>
  <si>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</si>
  <si>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</si>
  <si>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</si>
  <si>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</si>
  <si>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</si>
  <si>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</si>
  <si>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</si>
  <si>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</si>
  <si>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</si>
  <si>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</si>
  <si>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</si>
  <si>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</si>
  <si>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</si>
  <si>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</si>
  <si>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</si>
  <si>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</si>
  <si>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</si>
  <si>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</si>
  <si>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</si>
  <si>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</si>
  <si>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</si>
  <si>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</si>
  <si>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</si>
  <si>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</si>
  <si>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</si>
  <si>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</si>
  <si>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</si>
  <si>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Dennis Higgs</t>
  </si>
  <si>
    <t>August 2017</t>
  </si>
  <si>
    <t>Corina Moore</t>
  </si>
  <si>
    <t>President and CEO</t>
  </si>
  <si>
    <t>Toronto</t>
  </si>
  <si>
    <t>Montreal</t>
  </si>
  <si>
    <t>Montreal/Ottawa</t>
  </si>
  <si>
    <t>Vice President Mechanical and Remanufacturing and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</si>
</sst>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/>
    <xf numFmtId="17" fontId="3" fillId="0" borderId="0" xfId="0" quotePrefix="1" applyNumberFormat="1" applyFont="1"/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zoomScaleNormal="100" zoomScaleSheetLayoutView="133" workbookViewId="0">
      <selection activeCell="D18" sqref="D18"/>
    </sheetView>
  </sheetViews>
  <sheetFormatPr defaultRowHeight="12.75" x14ac:dyDescent="0.2"/>
  <cols>
    <col min="1" max="1" width="19.85546875" customWidth="1"/>
    <col min="2" max="2" width="33.710937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7" x14ac:dyDescent="0.2">
      <c r="A1" s="8" t="s">
        <v>49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x14ac:dyDescent="0.2">
      <c r="A5" s="5" t="s">
        <v>50</v>
      </c>
      <c r="B5" s="1" t="s">
        <v>51</v>
      </c>
      <c r="C5" s="1" t="s">
        <v>47</v>
      </c>
      <c r="D5" s="2">
        <v>42956</v>
      </c>
      <c r="E5" s="2">
        <v>42956</v>
      </c>
      <c r="F5" s="5" t="s">
        <v>53</v>
      </c>
      <c r="G5" s="9"/>
      <c r="H5" s="9"/>
      <c r="I5" s="9"/>
      <c r="J5" s="10"/>
      <c r="K5" s="9"/>
      <c r="L5" s="9">
        <v>53.47</v>
      </c>
      <c r="M5" s="9"/>
      <c r="N5" s="4">
        <f t="shared" ref="N5" si="0">I5+J5+K5+L5+M5</f>
        <v>53.47</v>
      </c>
      <c r="O5" s="9"/>
      <c r="P5" s="9"/>
      <c r="Q5" s="4">
        <f t="shared" ref="Q5" si="1">N5+O5+P5</f>
        <v>53.47</v>
      </c>
    </row>
    <row r="6" spans="1:17" x14ac:dyDescent="0.2">
      <c r="A6" s="5" t="s">
        <v>50</v>
      </c>
      <c r="B6" s="1" t="s">
        <v>51</v>
      </c>
      <c r="C6" s="1" t="s">
        <v>47</v>
      </c>
      <c r="D6" s="2">
        <v>42962</v>
      </c>
      <c r="E6" s="2">
        <v>42962</v>
      </c>
      <c r="F6" s="5" t="s">
        <v>52</v>
      </c>
      <c r="G6" s="9"/>
      <c r="H6" s="9"/>
      <c r="I6" s="9"/>
      <c r="J6" s="10">
        <v>90</v>
      </c>
      <c r="K6" s="9"/>
      <c r="L6" s="9"/>
      <c r="M6" s="9"/>
      <c r="N6" s="4">
        <f t="shared" ref="N6" si="2">I6+J6+K6+L6+M6</f>
        <v>90</v>
      </c>
      <c r="O6" s="9"/>
      <c r="P6" s="9"/>
      <c r="Q6" s="4">
        <f t="shared" ref="Q6" si="3">N6+O6+P6</f>
        <v>90</v>
      </c>
    </row>
    <row r="7" spans="1:17" x14ac:dyDescent="0.2">
      <c r="A7" s="5" t="s">
        <v>50</v>
      </c>
      <c r="B7" s="1" t="s">
        <v>51</v>
      </c>
      <c r="C7" s="1" t="s">
        <v>47</v>
      </c>
      <c r="D7" s="2">
        <v>42964</v>
      </c>
      <c r="E7" s="2">
        <v>42964</v>
      </c>
      <c r="F7" s="5" t="s">
        <v>52</v>
      </c>
      <c r="G7" s="9"/>
      <c r="H7" s="9"/>
      <c r="I7" s="9"/>
      <c r="J7" s="10">
        <f>31.15+28</f>
        <v>59.15</v>
      </c>
      <c r="K7" s="9"/>
      <c r="L7" s="9"/>
      <c r="M7" s="9"/>
      <c r="N7" s="4">
        <f t="shared" ref="N7" si="4">I7+J7+K7+L7+M7</f>
        <v>59.15</v>
      </c>
      <c r="O7" s="9"/>
      <c r="P7" s="9"/>
      <c r="Q7" s="4">
        <f t="shared" ref="Q7" si="5">N7+O7+P7</f>
        <v>59.15</v>
      </c>
    </row>
    <row r="8" spans="1:17" ht="25.5" x14ac:dyDescent="0.2">
      <c r="A8" s="5" t="s">
        <v>48</v>
      </c>
      <c r="B8" s="1" t="s">
        <v>55</v>
      </c>
      <c r="C8" s="1" t="s">
        <v>47</v>
      </c>
      <c r="D8" s="2">
        <v>42955</v>
      </c>
      <c r="E8" s="2">
        <v>42957</v>
      </c>
      <c r="F8" s="5" t="s">
        <v>54</v>
      </c>
      <c r="G8" s="9"/>
      <c r="H8" s="9"/>
      <c r="I8" s="9"/>
      <c r="J8" s="10">
        <f>87.01+85.09</f>
        <v>172.10000000000002</v>
      </c>
      <c r="K8" s="9">
        <f>367.71+219.98</f>
        <v>587.68999999999994</v>
      </c>
      <c r="L8" s="9">
        <v>27.53</v>
      </c>
      <c r="M8" s="9"/>
      <c r="N8" s="4">
        <f t="shared" ref="N8" si="6">I8+J8+K8+L8+M8</f>
        <v>787.31999999999994</v>
      </c>
      <c r="O8" s="9"/>
      <c r="P8" s="9"/>
      <c r="Q8" s="4">
        <f t="shared" ref="Q8" si="7">N8+O8+P8</f>
        <v>787.31999999999994</v>
      </c>
    </row>
  </sheetData>
  <pageMargins left="0.23622047244094491" right="0.23622047244094491" top="0.74803149606299213" bottom="0.74803149606299213" header="0.31496062992125984" footer="0.31496062992125984"/>
  <pageSetup paperSize="5" scale="58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2017-07-06T21:06:26Z</cp:lastPrinted>
  <dcterms:created xsi:type="dcterms:W3CDTF">2014-01-23T19:45:31Z</dcterms:created>
  <dcterms:modified xsi:type="dcterms:W3CDTF">2017-10-16T19:52:30Z</dcterms:modified>
</cp:coreProperties>
</file>