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Expenses!#REF!</definedName>
    <definedName name="Recover">Macro1!$A$121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N9" i="1"/>
  <c r="Q9" s="1"/>
  <c r="N10"/>
  <c r="Q10" s="1"/>
  <c r="L5"/>
  <c r="L6"/>
  <c r="J5"/>
  <c r="N6" l="1"/>
  <c r="Q6" s="1"/>
  <c r="N7"/>
  <c r="Q7" s="1"/>
  <c r="N8"/>
  <c r="Q8" s="1"/>
  <c r="N5" l="1"/>
  <c r="Q5" s="1"/>
</calcChain>
</file>

<file path=xl/sharedStrings.xml><?xml version="1.0" encoding="utf-8"?>
<sst xmlns="http://schemas.openxmlformats.org/spreadsheetml/2006/main" count="73" uniqueCount="61">
  <si>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</si>
  <si>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</si>
  <si>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</si>
  <si>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</si>
  <si>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</si>
  <si>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</si>
  <si>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</si>
  <si>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</si>
  <si>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</si>
  <si>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</si>
  <si>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</si>
  <si>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</si>
  <si>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</si>
  <si>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</si>
  <si>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</si>
  <si>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</si>
  <si>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</si>
  <si>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</si>
  <si>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</si>
  <si>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</si>
  <si>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</si>
  <si>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</si>
  <si>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</si>
  <si>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</si>
  <si>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</si>
  <si>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</si>
  <si>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</si>
  <si>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</si>
  <si>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</si>
  <si>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</si>
  <si>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</si>
  <si>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</si>
  <si>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</si>
  <si>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</si>
  <si>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</si>
  <si>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</si>
  <si>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</si>
  <si>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</si>
  <si>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</si>
  <si>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</si>
  <si>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</si>
  <si>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</si>
  <si>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</si>
  <si>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</si>
  <si>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</si>
  <si>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</si>
  <si>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</si>
  <si>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Corina Moore</t>
  </si>
  <si>
    <t>North Bay</t>
  </si>
  <si>
    <t>Montreal</t>
  </si>
  <si>
    <t>John Thib</t>
  </si>
  <si>
    <t>Cochrane</t>
  </si>
  <si>
    <t>Mike Potvin</t>
  </si>
  <si>
    <t>Northern Ontario</t>
  </si>
  <si>
    <t>Interim President and CEO / Présidente et chef de la direction intérimaire</t>
  </si>
  <si>
    <t>Meeting with Stakeholders / Rencontre avec les intervenants</t>
  </si>
  <si>
    <t>Meeting with Customers / 
Rencontre avec les clients</t>
  </si>
  <si>
    <t>Meeting with Northern Ontario Mayors / 
Rencontre avec les maires du Nord de l'Ontario</t>
  </si>
  <si>
    <t>Vice-President Rail Services / Vice-président, Services ferroviaires</t>
  </si>
  <si>
    <t>Director Passenger Services / Directeur, Services voyageurs</t>
  </si>
  <si>
    <t>Meeting with Staff / 
Rencontre avec le personnel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</si>
</sst>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yyyy\-mm\-dd;@"/>
  </numFmts>
  <fonts count="4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1" xfId="0" applyBorder="1"/>
    <xf numFmtId="0" fontId="2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"/>
  <sheetViews>
    <sheetView tabSelected="1" zoomScaleNormal="100" zoomScaleSheetLayoutView="133" workbookViewId="0">
      <selection activeCell="B5" sqref="B5:C10"/>
    </sheetView>
  </sheetViews>
  <sheetFormatPr defaultRowHeight="12.75"/>
  <cols>
    <col min="1" max="1" width="14.7109375" customWidth="1"/>
    <col min="2" max="2" width="26.42578125" customWidth="1"/>
    <col min="3" max="3" width="22.140625" bestFit="1" customWidth="1"/>
    <col min="4" max="17" width="14.7109375" customWidth="1"/>
  </cols>
  <sheetData>
    <row r="3" spans="1:18" ht="42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8" ht="33.75" customHeight="1">
      <c r="A4" s="6" t="s">
        <v>32</v>
      </c>
      <c r="B4" s="6" t="s">
        <v>45</v>
      </c>
      <c r="C4" s="6" t="s">
        <v>33</v>
      </c>
      <c r="D4" s="6" t="s">
        <v>34</v>
      </c>
      <c r="E4" s="6" t="s">
        <v>35</v>
      </c>
      <c r="F4" s="6" t="s">
        <v>5</v>
      </c>
      <c r="G4" s="6" t="s">
        <v>44</v>
      </c>
      <c r="H4" s="6" t="s">
        <v>36</v>
      </c>
      <c r="I4" s="6" t="s">
        <v>43</v>
      </c>
      <c r="J4" s="6" t="s">
        <v>37</v>
      </c>
      <c r="K4" s="6" t="s">
        <v>42</v>
      </c>
      <c r="L4" s="6" t="s">
        <v>41</v>
      </c>
      <c r="M4" s="6" t="s">
        <v>40</v>
      </c>
      <c r="N4" s="6" t="s">
        <v>39</v>
      </c>
      <c r="O4" s="6" t="s">
        <v>46</v>
      </c>
      <c r="P4" s="6" t="s">
        <v>38</v>
      </c>
      <c r="Q4" s="6" t="s">
        <v>16</v>
      </c>
    </row>
    <row r="5" spans="1:18" ht="38.25">
      <c r="A5" s="1" t="s">
        <v>47</v>
      </c>
      <c r="B5" s="1" t="s">
        <v>54</v>
      </c>
      <c r="C5" s="1" t="s">
        <v>55</v>
      </c>
      <c r="D5" s="2">
        <v>42037</v>
      </c>
      <c r="E5" s="2">
        <v>42052</v>
      </c>
      <c r="F5" s="1" t="s">
        <v>48</v>
      </c>
      <c r="G5" s="1"/>
      <c r="H5" s="4"/>
      <c r="I5" s="3"/>
      <c r="J5" s="3">
        <f>60+60+50+34.81+56+56</f>
        <v>316.81</v>
      </c>
      <c r="K5" s="3"/>
      <c r="L5" s="3">
        <f>11.75+44.7+17.6</f>
        <v>74.050000000000011</v>
      </c>
      <c r="M5" s="3"/>
      <c r="N5" s="7">
        <f>SUM(I5:M5)</f>
        <v>390.86</v>
      </c>
      <c r="O5" s="3"/>
      <c r="P5" s="3"/>
      <c r="Q5" s="7">
        <f>SUM(N5:P5)</f>
        <v>390.86</v>
      </c>
    </row>
    <row r="6" spans="1:18" ht="38.25">
      <c r="A6" s="1" t="s">
        <v>47</v>
      </c>
      <c r="B6" s="1" t="s">
        <v>54</v>
      </c>
      <c r="C6" s="1" t="s">
        <v>56</v>
      </c>
      <c r="D6" s="2">
        <v>42040</v>
      </c>
      <c r="E6" s="2">
        <v>42042</v>
      </c>
      <c r="F6" s="1" t="s">
        <v>49</v>
      </c>
      <c r="G6" s="1"/>
      <c r="H6" s="1"/>
      <c r="I6" s="3">
        <v>327.33999999999997</v>
      </c>
      <c r="J6" s="3"/>
      <c r="K6" s="3">
        <v>511.7</v>
      </c>
      <c r="L6" s="3">
        <f>55.01+6</f>
        <v>61.01</v>
      </c>
      <c r="M6" s="3"/>
      <c r="N6" s="7">
        <f t="shared" ref="N6:N10" si="0">SUM(I6:M6)</f>
        <v>900.05</v>
      </c>
      <c r="O6" s="3"/>
      <c r="P6" s="3"/>
      <c r="Q6" s="7">
        <f t="shared" ref="Q6:Q10" si="1">SUM(N6:P6)</f>
        <v>900.05</v>
      </c>
    </row>
    <row r="7" spans="1:18" ht="51">
      <c r="A7" s="1" t="s">
        <v>47</v>
      </c>
      <c r="B7" s="1" t="s">
        <v>54</v>
      </c>
      <c r="C7" s="1" t="s">
        <v>57</v>
      </c>
      <c r="D7" s="2">
        <v>42052</v>
      </c>
      <c r="E7" s="2">
        <v>42052</v>
      </c>
      <c r="F7" s="1" t="s">
        <v>53</v>
      </c>
      <c r="G7" s="1"/>
      <c r="H7" s="5"/>
      <c r="I7" s="3"/>
      <c r="J7" s="3"/>
      <c r="K7" s="3"/>
      <c r="L7" s="3">
        <v>65.94</v>
      </c>
      <c r="M7" s="3"/>
      <c r="N7" s="7">
        <f t="shared" si="0"/>
        <v>65.94</v>
      </c>
      <c r="O7" s="3"/>
      <c r="P7" s="3"/>
      <c r="Q7" s="7">
        <f t="shared" si="1"/>
        <v>65.94</v>
      </c>
    </row>
    <row r="8" spans="1:18" ht="38.25">
      <c r="A8" s="1" t="s">
        <v>50</v>
      </c>
      <c r="B8" s="1" t="s">
        <v>58</v>
      </c>
      <c r="C8" s="1" t="s">
        <v>56</v>
      </c>
      <c r="D8" s="2">
        <v>42040</v>
      </c>
      <c r="E8" s="2">
        <v>42042</v>
      </c>
      <c r="F8" s="1" t="s">
        <v>49</v>
      </c>
      <c r="G8" s="1"/>
      <c r="H8" s="5"/>
      <c r="I8" s="3">
        <v>555.6</v>
      </c>
      <c r="J8" s="3">
        <v>135</v>
      </c>
      <c r="K8" s="3">
        <v>255.86</v>
      </c>
      <c r="L8" s="3"/>
      <c r="M8" s="3"/>
      <c r="N8" s="7">
        <f t="shared" si="0"/>
        <v>946.46</v>
      </c>
      <c r="O8" s="3"/>
      <c r="P8" s="3"/>
      <c r="Q8" s="7">
        <f t="shared" si="1"/>
        <v>946.46</v>
      </c>
      <c r="R8" s="8"/>
    </row>
    <row r="9" spans="1:18" ht="51">
      <c r="A9" s="1" t="s">
        <v>50</v>
      </c>
      <c r="B9" s="1" t="s">
        <v>58</v>
      </c>
      <c r="C9" s="1" t="s">
        <v>57</v>
      </c>
      <c r="D9" s="2">
        <v>42052</v>
      </c>
      <c r="E9" s="2">
        <v>42052</v>
      </c>
      <c r="F9" s="1" t="s">
        <v>53</v>
      </c>
      <c r="G9" s="9"/>
      <c r="H9" s="9"/>
      <c r="I9" s="9"/>
      <c r="J9" s="9"/>
      <c r="K9" s="9"/>
      <c r="L9" s="9">
        <v>9.58</v>
      </c>
      <c r="M9" s="9"/>
      <c r="N9" s="7">
        <f t="shared" si="0"/>
        <v>9.58</v>
      </c>
      <c r="O9" s="9"/>
      <c r="P9" s="9"/>
      <c r="Q9" s="7">
        <f t="shared" si="1"/>
        <v>9.58</v>
      </c>
    </row>
    <row r="10" spans="1:18" ht="38.25">
      <c r="A10" s="10" t="s">
        <v>52</v>
      </c>
      <c r="B10" s="10" t="s">
        <v>59</v>
      </c>
      <c r="C10" s="1" t="s">
        <v>60</v>
      </c>
      <c r="D10" s="2">
        <v>42061</v>
      </c>
      <c r="E10" s="2">
        <v>42061</v>
      </c>
      <c r="F10" s="10" t="s">
        <v>51</v>
      </c>
      <c r="G10" s="9"/>
      <c r="H10" s="9"/>
      <c r="I10" s="9"/>
      <c r="J10" s="9"/>
      <c r="K10" s="9"/>
      <c r="L10" s="9">
        <v>45.68</v>
      </c>
      <c r="M10" s="9"/>
      <c r="N10" s="7">
        <f t="shared" si="0"/>
        <v>45.68</v>
      </c>
      <c r="O10" s="9"/>
      <c r="P10" s="9"/>
      <c r="Q10" s="7">
        <f t="shared" si="1"/>
        <v>45.68</v>
      </c>
    </row>
  </sheetData>
  <pageMargins left="0.25" right="0.25" top="0.75" bottom="0.75" header="0.3" footer="0.3"/>
  <pageSetup paperSize="5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1"/>
  <sheetViews>
    <sheetView workbookViewId="0"/>
  </sheetViews>
  <sheetFormatPr defaultRowHeight="12.75"/>
  <sheetData>
    <row r="1" spans="1:2">
      <c r="A1" t="s">
        <v>17</v>
      </c>
      <c r="B1" t="s">
        <v>31</v>
      </c>
    </row>
    <row r="8" spans="1:2">
      <c r="A8" t="s">
        <v>18</v>
      </c>
    </row>
    <row r="15" spans="1:2">
      <c r="A15" t="s">
        <v>19</v>
      </c>
    </row>
    <row r="22" spans="1:1">
      <c r="A22" t="s">
        <v>20</v>
      </c>
    </row>
    <row r="29" spans="1:1">
      <c r="A29" t="s">
        <v>21</v>
      </c>
    </row>
    <row r="65" spans="1:1">
      <c r="A65" t="s">
        <v>22</v>
      </c>
    </row>
    <row r="72" spans="1:1">
      <c r="A72" t="s">
        <v>23</v>
      </c>
    </row>
    <row r="79" spans="1:1">
      <c r="A79" t="s">
        <v>24</v>
      </c>
    </row>
    <row r="86" spans="1:1">
      <c r="A86" t="s">
        <v>25</v>
      </c>
    </row>
    <row r="93" spans="1:1">
      <c r="A93" t="s">
        <v>26</v>
      </c>
    </row>
    <row r="100" spans="1:1">
      <c r="A100" t="s">
        <v>27</v>
      </c>
    </row>
    <row r="107" spans="1:1">
      <c r="A107" t="s">
        <v>28</v>
      </c>
    </row>
    <row r="114" spans="1:1">
      <c r="A114" t="s">
        <v>29</v>
      </c>
    </row>
    <row r="121" spans="1:1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Agnes Legault</cp:lastModifiedBy>
  <cp:lastPrinted>2015-02-10T20:41:11Z</cp:lastPrinted>
  <dcterms:created xsi:type="dcterms:W3CDTF">2014-01-23T19:45:31Z</dcterms:created>
  <dcterms:modified xsi:type="dcterms:W3CDTF">2015-03-31T14:16:54Z</dcterms:modified>
</cp:coreProperties>
</file>