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6-2017\Travel expense forms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Expenses!$A$1:$Q$21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16" i="1"/>
  <c r="Q17" i="1"/>
  <c r="Q18" i="1"/>
  <c r="L20" i="1" l="1"/>
  <c r="J18" i="1"/>
  <c r="N18" i="1" s="1"/>
  <c r="J17" i="1"/>
  <c r="J11" i="1"/>
  <c r="N15" i="1"/>
  <c r="N14" i="1"/>
  <c r="N13" i="1"/>
  <c r="N11" i="1"/>
  <c r="N12" i="1"/>
  <c r="N16" i="1"/>
  <c r="N17" i="1"/>
  <c r="N9" i="1"/>
  <c r="N10" i="1"/>
  <c r="J7" i="1" l="1"/>
  <c r="K7" i="1"/>
  <c r="I7" i="1"/>
  <c r="L7" i="1"/>
  <c r="L6" i="1"/>
  <c r="N6" i="1"/>
  <c r="Q6" i="1" s="1"/>
  <c r="N7" i="1" l="1"/>
  <c r="Q7" i="1" s="1"/>
  <c r="N19" i="1"/>
  <c r="Q19" i="1" s="1"/>
  <c r="N20" i="1"/>
  <c r="Q20" i="1" s="1"/>
  <c r="N5" i="1" l="1"/>
  <c r="Q5" i="1" s="1"/>
  <c r="N21" i="1" l="1"/>
  <c r="Q21" i="1" s="1"/>
  <c r="N8" i="1" l="1"/>
  <c r="Q8" i="1" s="1"/>
</calcChain>
</file>

<file path=xl/sharedStrings.xml><?xml version="1.0" encoding="utf-8"?>
<sst xmlns="http://schemas.openxmlformats.org/spreadsheetml/2006/main" count="116" uniqueCount="67">
  <si>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</si>
  <si>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</si>
  <si>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</si>
  <si>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</si>
  <si>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</si>
  <si>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</si>
  <si>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</si>
  <si>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</si>
  <si>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</si>
  <si>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</si>
  <si>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</si>
  <si>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</si>
  <si>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</si>
  <si>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</si>
  <si>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</si>
  <si>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</si>
  <si>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</si>
  <si>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</si>
  <si>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</si>
  <si>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</si>
  <si>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</si>
  <si>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</si>
  <si>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</si>
  <si>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</si>
  <si>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</si>
  <si>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</si>
  <si>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</si>
  <si>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</si>
  <si>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</si>
  <si>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</si>
  <si>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</si>
  <si>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</si>
  <si>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</si>
  <si>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</si>
  <si>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</si>
  <si>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</si>
  <si>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</si>
  <si>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</si>
  <si>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</si>
  <si>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</si>
  <si>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</si>
  <si>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</si>
  <si>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</si>
  <si>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</si>
  <si>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</si>
  <si>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</si>
  <si>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</si>
  <si>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</si>
  <si>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Commissioner</t>
  </si>
  <si>
    <t>North Bay</t>
  </si>
  <si>
    <t>John Thib</t>
  </si>
  <si>
    <t>Vice-President Rail Services</t>
  </si>
  <si>
    <t>Toronto</t>
  </si>
  <si>
    <t>Gaetan Malette</t>
  </si>
  <si>
    <t>.</t>
  </si>
  <si>
    <t>Tom Laughren</t>
  </si>
  <si>
    <t>Ila Watson</t>
  </si>
  <si>
    <t>Corina Moore</t>
  </si>
  <si>
    <t>President and CEO</t>
  </si>
  <si>
    <t>Moose Factory</t>
  </si>
  <si>
    <t>Cochrane</t>
  </si>
  <si>
    <t>Moosonee</t>
  </si>
  <si>
    <t>Matheson</t>
  </si>
  <si>
    <t>New Liskeard</t>
  </si>
  <si>
    <t>Gravenhurst</t>
  </si>
  <si>
    <t>Toronto-Barrie</t>
  </si>
  <si>
    <t>Temagami/Englehart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</si>
</sst>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64" fontId="2" fillId="0" borderId="0" xfId="0" applyNumberFormat="1" applyFont="1"/>
    <xf numFmtId="4" fontId="2" fillId="0" borderId="1" xfId="0" applyNumberFormat="1" applyFont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17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abSelected="1" topLeftCell="D1" zoomScaleNormal="100" zoomScaleSheetLayoutView="133" workbookViewId="0">
      <selection activeCell="Q30" sqref="Q30"/>
    </sheetView>
  </sheetViews>
  <sheetFormatPr defaultRowHeight="12.75" x14ac:dyDescent="0.2"/>
  <cols>
    <col min="1" max="1" width="19.85546875" customWidth="1"/>
    <col min="2" max="2" width="28" bestFit="1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1" spans="1:18" x14ac:dyDescent="0.2">
      <c r="A1" s="10">
        <v>42675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8" x14ac:dyDescent="0.2">
      <c r="A2" s="11" t="s">
        <v>54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8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8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8" x14ac:dyDescent="0.2">
      <c r="A5" s="1" t="s">
        <v>55</v>
      </c>
      <c r="B5" s="1" t="s">
        <v>48</v>
      </c>
      <c r="C5" s="1"/>
      <c r="D5" s="2">
        <v>42724</v>
      </c>
      <c r="E5" s="2">
        <v>42724</v>
      </c>
      <c r="F5" s="1"/>
      <c r="G5" s="1"/>
      <c r="H5" s="4"/>
      <c r="I5" s="6"/>
      <c r="J5" s="6"/>
      <c r="K5" s="6"/>
      <c r="L5" s="6"/>
      <c r="M5" s="6">
        <v>27.37</v>
      </c>
      <c r="N5" s="7">
        <f t="shared" ref="N5:N7" si="0">I5+J5+K5+L5+M5</f>
        <v>27.37</v>
      </c>
      <c r="O5" s="6"/>
      <c r="P5" s="6"/>
      <c r="Q5" s="7">
        <f t="shared" ref="Q5:Q7" si="1">N5+O5+P5</f>
        <v>27.37</v>
      </c>
      <c r="R5" s="5"/>
    </row>
    <row r="6" spans="1:18" x14ac:dyDescent="0.2">
      <c r="A6" s="1" t="s">
        <v>53</v>
      </c>
      <c r="B6" s="1" t="s">
        <v>48</v>
      </c>
      <c r="C6" s="1" t="s">
        <v>47</v>
      </c>
      <c r="D6" s="2">
        <v>42718</v>
      </c>
      <c r="E6" s="2">
        <v>42720</v>
      </c>
      <c r="F6" s="1" t="s">
        <v>49</v>
      </c>
      <c r="G6" s="1"/>
      <c r="H6" s="4"/>
      <c r="I6" s="6"/>
      <c r="J6" s="6">
        <v>352.8</v>
      </c>
      <c r="K6" s="6">
        <v>311.88</v>
      </c>
      <c r="L6" s="6">
        <f>31.92+9.37+29.87-0.1</f>
        <v>71.06</v>
      </c>
      <c r="M6" s="6"/>
      <c r="N6" s="7">
        <f t="shared" si="0"/>
        <v>735.74</v>
      </c>
      <c r="O6" s="6"/>
      <c r="P6" s="6"/>
      <c r="Q6" s="7">
        <f t="shared" si="1"/>
        <v>735.74</v>
      </c>
      <c r="R6" s="5"/>
    </row>
    <row r="7" spans="1:18" x14ac:dyDescent="0.2">
      <c r="A7" s="1" t="s">
        <v>56</v>
      </c>
      <c r="B7" s="1" t="s">
        <v>48</v>
      </c>
      <c r="C7" s="1" t="s">
        <v>47</v>
      </c>
      <c r="D7" s="2">
        <v>42718</v>
      </c>
      <c r="E7" s="2">
        <v>42720</v>
      </c>
      <c r="F7" s="1" t="s">
        <v>49</v>
      </c>
      <c r="G7" s="1"/>
      <c r="H7" s="4"/>
      <c r="I7" s="6">
        <f>425.16+222.44</f>
        <v>647.6</v>
      </c>
      <c r="J7" s="6">
        <f>8.87+33.45</f>
        <v>42.32</v>
      </c>
      <c r="K7" s="6">
        <f>138+138</f>
        <v>276</v>
      </c>
      <c r="L7" s="6">
        <f>17.21+10.16</f>
        <v>27.37</v>
      </c>
      <c r="M7" s="6"/>
      <c r="N7" s="7">
        <f t="shared" si="0"/>
        <v>993.29000000000008</v>
      </c>
      <c r="O7" s="6"/>
      <c r="P7" s="6"/>
      <c r="Q7" s="7">
        <f t="shared" si="1"/>
        <v>993.29000000000008</v>
      </c>
      <c r="R7" s="5"/>
    </row>
    <row r="8" spans="1:18" x14ac:dyDescent="0.2">
      <c r="A8" s="8" t="s">
        <v>57</v>
      </c>
      <c r="B8" s="1" t="s">
        <v>58</v>
      </c>
      <c r="C8" s="1" t="s">
        <v>47</v>
      </c>
      <c r="D8" s="2">
        <v>42601</v>
      </c>
      <c r="E8" s="2">
        <v>42601</v>
      </c>
      <c r="F8" s="8" t="s">
        <v>59</v>
      </c>
      <c r="G8" s="8"/>
      <c r="H8" s="8"/>
      <c r="I8" s="12"/>
      <c r="J8" s="12"/>
      <c r="K8" s="12"/>
      <c r="L8" s="12">
        <v>42</v>
      </c>
      <c r="M8" s="12"/>
      <c r="N8" s="7">
        <f t="shared" ref="N8:N20" si="2">I8+J8+K8+L8+M8</f>
        <v>42</v>
      </c>
      <c r="O8" s="12"/>
      <c r="P8" s="12"/>
      <c r="Q8" s="7">
        <f t="shared" ref="Q8:Q20" si="3">N8+O8+P8</f>
        <v>42</v>
      </c>
    </row>
    <row r="9" spans="1:18" x14ac:dyDescent="0.2">
      <c r="A9" s="8" t="s">
        <v>57</v>
      </c>
      <c r="B9" s="1" t="s">
        <v>58</v>
      </c>
      <c r="C9" s="1" t="s">
        <v>47</v>
      </c>
      <c r="D9" s="2">
        <v>42646</v>
      </c>
      <c r="E9" s="2">
        <v>42648</v>
      </c>
      <c r="F9" s="8" t="s">
        <v>52</v>
      </c>
      <c r="G9" s="8"/>
      <c r="H9" s="8"/>
      <c r="I9" s="12"/>
      <c r="J9" s="12">
        <v>58</v>
      </c>
      <c r="K9" s="12"/>
      <c r="L9" s="12">
        <v>24.91</v>
      </c>
      <c r="M9" s="12"/>
      <c r="N9" s="7">
        <f t="shared" si="2"/>
        <v>82.91</v>
      </c>
      <c r="O9" s="12"/>
      <c r="P9" s="12"/>
      <c r="Q9" s="7">
        <f t="shared" si="3"/>
        <v>82.91</v>
      </c>
    </row>
    <row r="10" spans="1:18" x14ac:dyDescent="0.2">
      <c r="A10" s="8" t="s">
        <v>57</v>
      </c>
      <c r="B10" s="1" t="s">
        <v>58</v>
      </c>
      <c r="C10" s="1" t="s">
        <v>47</v>
      </c>
      <c r="D10" s="2">
        <v>42655</v>
      </c>
      <c r="E10" s="2">
        <v>42655</v>
      </c>
      <c r="F10" s="8" t="s">
        <v>60</v>
      </c>
      <c r="G10" s="8"/>
      <c r="H10" s="8"/>
      <c r="I10" s="12"/>
      <c r="J10" s="12"/>
      <c r="K10" s="12"/>
      <c r="L10" s="12">
        <v>60.44</v>
      </c>
      <c r="M10" s="12"/>
      <c r="N10" s="7">
        <f t="shared" si="2"/>
        <v>60.44</v>
      </c>
      <c r="O10" s="12"/>
      <c r="P10" s="12"/>
      <c r="Q10" s="7">
        <f t="shared" si="3"/>
        <v>60.44</v>
      </c>
    </row>
    <row r="11" spans="1:18" x14ac:dyDescent="0.2">
      <c r="A11" s="8" t="s">
        <v>57</v>
      </c>
      <c r="B11" s="1" t="s">
        <v>58</v>
      </c>
      <c r="C11" s="1" t="s">
        <v>47</v>
      </c>
      <c r="D11" s="2">
        <v>42675</v>
      </c>
      <c r="E11" s="2">
        <v>42675</v>
      </c>
      <c r="F11" s="8" t="s">
        <v>52</v>
      </c>
      <c r="G11" s="8"/>
      <c r="H11" s="8"/>
      <c r="I11" s="12"/>
      <c r="J11" s="12">
        <f>14+40</f>
        <v>54</v>
      </c>
      <c r="K11" s="12"/>
      <c r="L11" s="12"/>
      <c r="M11" s="12"/>
      <c r="N11" s="7">
        <f t="shared" si="2"/>
        <v>54</v>
      </c>
      <c r="O11" s="12"/>
      <c r="P11" s="12"/>
      <c r="Q11" s="7">
        <f t="shared" si="3"/>
        <v>54</v>
      </c>
    </row>
    <row r="12" spans="1:18" x14ac:dyDescent="0.2">
      <c r="A12" s="8" t="s">
        <v>57</v>
      </c>
      <c r="B12" s="1" t="s">
        <v>58</v>
      </c>
      <c r="C12" s="1" t="s">
        <v>47</v>
      </c>
      <c r="D12" s="2">
        <v>42684</v>
      </c>
      <c r="E12" s="2">
        <v>42684</v>
      </c>
      <c r="F12" s="8" t="s">
        <v>49</v>
      </c>
      <c r="G12" s="8"/>
      <c r="H12" s="8"/>
      <c r="I12" s="12"/>
      <c r="J12" s="12"/>
      <c r="K12" s="12"/>
      <c r="L12" s="12">
        <v>24.99</v>
      </c>
      <c r="M12" s="12"/>
      <c r="N12" s="7">
        <f t="shared" si="2"/>
        <v>24.99</v>
      </c>
      <c r="O12" s="12"/>
      <c r="P12" s="12"/>
      <c r="Q12" s="7">
        <f t="shared" si="3"/>
        <v>24.99</v>
      </c>
    </row>
    <row r="13" spans="1:18" x14ac:dyDescent="0.2">
      <c r="A13" s="8" t="s">
        <v>57</v>
      </c>
      <c r="B13" s="1" t="s">
        <v>58</v>
      </c>
      <c r="C13" s="1" t="s">
        <v>47</v>
      </c>
      <c r="D13" s="2">
        <v>42692</v>
      </c>
      <c r="E13" s="2">
        <v>42692</v>
      </c>
      <c r="F13" s="8" t="s">
        <v>49</v>
      </c>
      <c r="G13" s="8"/>
      <c r="H13" s="8"/>
      <c r="I13" s="12"/>
      <c r="J13" s="12"/>
      <c r="K13" s="12"/>
      <c r="L13" s="12">
        <v>53.43</v>
      </c>
      <c r="M13" s="12"/>
      <c r="N13" s="7">
        <f t="shared" si="2"/>
        <v>53.43</v>
      </c>
      <c r="O13" s="12"/>
      <c r="P13" s="12"/>
      <c r="Q13" s="7">
        <f t="shared" si="3"/>
        <v>53.43</v>
      </c>
    </row>
    <row r="14" spans="1:18" x14ac:dyDescent="0.2">
      <c r="A14" s="8" t="s">
        <v>57</v>
      </c>
      <c r="B14" s="1" t="s">
        <v>58</v>
      </c>
      <c r="C14" s="1" t="s">
        <v>47</v>
      </c>
      <c r="D14" s="2">
        <v>42702</v>
      </c>
      <c r="E14" s="2">
        <v>42702</v>
      </c>
      <c r="F14" s="8" t="s">
        <v>61</v>
      </c>
      <c r="G14" s="8"/>
      <c r="H14" s="8"/>
      <c r="I14" s="12"/>
      <c r="J14" s="12"/>
      <c r="K14" s="12"/>
      <c r="L14" s="12">
        <v>11.53</v>
      </c>
      <c r="M14" s="12"/>
      <c r="N14" s="7">
        <f t="shared" si="2"/>
        <v>11.53</v>
      </c>
      <c r="O14" s="12"/>
      <c r="P14" s="12"/>
      <c r="Q14" s="7">
        <f t="shared" si="3"/>
        <v>11.53</v>
      </c>
    </row>
    <row r="15" spans="1:18" x14ac:dyDescent="0.2">
      <c r="A15" s="8" t="s">
        <v>57</v>
      </c>
      <c r="B15" s="1" t="s">
        <v>58</v>
      </c>
      <c r="C15" s="1" t="s">
        <v>47</v>
      </c>
      <c r="D15" s="2">
        <v>42704</v>
      </c>
      <c r="E15" s="2">
        <v>42704</v>
      </c>
      <c r="F15" s="8" t="s">
        <v>62</v>
      </c>
      <c r="G15" s="8"/>
      <c r="H15" s="8"/>
      <c r="I15" s="12"/>
      <c r="J15" s="12"/>
      <c r="K15" s="12"/>
      <c r="L15" s="12">
        <v>4.91</v>
      </c>
      <c r="M15" s="12"/>
      <c r="N15" s="7">
        <f t="shared" si="2"/>
        <v>4.91</v>
      </c>
      <c r="O15" s="12"/>
      <c r="P15" s="12"/>
      <c r="Q15" s="7">
        <f t="shared" si="3"/>
        <v>4.91</v>
      </c>
    </row>
    <row r="16" spans="1:18" x14ac:dyDescent="0.2">
      <c r="A16" s="8" t="s">
        <v>57</v>
      </c>
      <c r="B16" s="1" t="s">
        <v>58</v>
      </c>
      <c r="C16" s="1" t="s">
        <v>47</v>
      </c>
      <c r="D16" s="2">
        <v>42711</v>
      </c>
      <c r="E16" s="2">
        <v>42711</v>
      </c>
      <c r="F16" s="8" t="s">
        <v>63</v>
      </c>
      <c r="G16" s="8"/>
      <c r="H16" s="8"/>
      <c r="I16" s="12"/>
      <c r="J16" s="12">
        <v>46.41</v>
      </c>
      <c r="K16" s="12"/>
      <c r="L16" s="12">
        <v>22.88</v>
      </c>
      <c r="M16" s="12"/>
      <c r="N16" s="7">
        <f t="shared" si="2"/>
        <v>69.289999999999992</v>
      </c>
      <c r="O16" s="12"/>
      <c r="P16" s="12"/>
      <c r="Q16" s="7">
        <f t="shared" si="3"/>
        <v>69.289999999999992</v>
      </c>
    </row>
    <row r="17" spans="1:17" x14ac:dyDescent="0.2">
      <c r="A17" s="8" t="s">
        <v>57</v>
      </c>
      <c r="B17" s="1" t="s">
        <v>58</v>
      </c>
      <c r="C17" s="1" t="s">
        <v>47</v>
      </c>
      <c r="D17" s="2">
        <v>42722</v>
      </c>
      <c r="E17" s="2">
        <v>42722</v>
      </c>
      <c r="F17" s="8" t="s">
        <v>64</v>
      </c>
      <c r="G17" s="8"/>
      <c r="H17" s="8"/>
      <c r="I17" s="12"/>
      <c r="J17" s="12">
        <f>60.33</f>
        <v>60.33</v>
      </c>
      <c r="K17" s="12"/>
      <c r="L17" s="12">
        <v>11.89</v>
      </c>
      <c r="M17" s="12"/>
      <c r="N17" s="7">
        <f t="shared" si="2"/>
        <v>72.22</v>
      </c>
      <c r="O17" s="12"/>
      <c r="P17" s="12"/>
      <c r="Q17" s="7">
        <f t="shared" si="3"/>
        <v>72.22</v>
      </c>
    </row>
    <row r="18" spans="1:17" x14ac:dyDescent="0.2">
      <c r="A18" s="8" t="s">
        <v>57</v>
      </c>
      <c r="B18" s="1" t="s">
        <v>58</v>
      </c>
      <c r="C18" s="1" t="s">
        <v>47</v>
      </c>
      <c r="D18" s="2">
        <v>42724</v>
      </c>
      <c r="E18" s="2">
        <v>42724</v>
      </c>
      <c r="F18" s="8" t="s">
        <v>65</v>
      </c>
      <c r="G18" s="8"/>
      <c r="H18" s="8"/>
      <c r="I18" s="12"/>
      <c r="J18" s="12">
        <f>10+57.89</f>
        <v>67.89</v>
      </c>
      <c r="K18" s="12"/>
      <c r="L18" s="12">
        <v>5.18</v>
      </c>
      <c r="M18" s="12"/>
      <c r="N18" s="7">
        <f t="shared" si="2"/>
        <v>73.069999999999993</v>
      </c>
      <c r="O18" s="12"/>
      <c r="P18" s="12"/>
      <c r="Q18" s="7">
        <f t="shared" si="3"/>
        <v>73.069999999999993</v>
      </c>
    </row>
    <row r="19" spans="1:17" x14ac:dyDescent="0.2">
      <c r="A19" s="8" t="s">
        <v>50</v>
      </c>
      <c r="B19" s="1" t="s">
        <v>51</v>
      </c>
      <c r="C19" s="1" t="s">
        <v>47</v>
      </c>
      <c r="D19" s="2">
        <v>42705</v>
      </c>
      <c r="E19" s="2">
        <v>42705</v>
      </c>
      <c r="F19" s="8" t="s">
        <v>49</v>
      </c>
      <c r="G19" s="8"/>
      <c r="H19" s="8"/>
      <c r="I19" s="12"/>
      <c r="J19" s="12"/>
      <c r="K19" s="12"/>
      <c r="L19" s="12">
        <v>14.27</v>
      </c>
      <c r="M19" s="12"/>
      <c r="N19" s="7">
        <f t="shared" si="2"/>
        <v>14.27</v>
      </c>
      <c r="O19" s="12"/>
      <c r="P19" s="12"/>
      <c r="Q19" s="7">
        <f t="shared" si="3"/>
        <v>14.27</v>
      </c>
    </row>
    <row r="20" spans="1:17" x14ac:dyDescent="0.2">
      <c r="A20" s="8" t="s">
        <v>50</v>
      </c>
      <c r="B20" s="1" t="s">
        <v>51</v>
      </c>
      <c r="C20" s="1" t="s">
        <v>47</v>
      </c>
      <c r="D20" s="2">
        <v>42709</v>
      </c>
      <c r="E20" s="2">
        <v>42711</v>
      </c>
      <c r="F20" s="8" t="s">
        <v>66</v>
      </c>
      <c r="G20" s="8"/>
      <c r="H20" s="8"/>
      <c r="I20" s="12"/>
      <c r="J20" s="12"/>
      <c r="K20" s="12"/>
      <c r="L20" s="12">
        <f>7.67+36.32</f>
        <v>43.99</v>
      </c>
      <c r="M20" s="12"/>
      <c r="N20" s="7">
        <f t="shared" si="2"/>
        <v>43.99</v>
      </c>
      <c r="O20" s="12"/>
      <c r="P20" s="12"/>
      <c r="Q20" s="7">
        <f t="shared" si="3"/>
        <v>43.99</v>
      </c>
    </row>
    <row r="21" spans="1:17" x14ac:dyDescent="0.2">
      <c r="A21" s="8" t="s">
        <v>50</v>
      </c>
      <c r="B21" s="1" t="s">
        <v>51</v>
      </c>
      <c r="C21" s="1" t="s">
        <v>47</v>
      </c>
      <c r="D21" s="2">
        <v>42723</v>
      </c>
      <c r="E21" s="2">
        <v>42723</v>
      </c>
      <c r="F21" s="9" t="s">
        <v>63</v>
      </c>
      <c r="G21" s="8"/>
      <c r="H21" s="8"/>
      <c r="I21" s="12"/>
      <c r="J21" s="12"/>
      <c r="K21" s="12"/>
      <c r="L21" s="12">
        <v>55.52</v>
      </c>
      <c r="M21" s="12"/>
      <c r="N21" s="7">
        <f t="shared" ref="N21" si="4">I21+J21+K21+L21+M21</f>
        <v>55.52</v>
      </c>
      <c r="O21" s="12"/>
      <c r="P21" s="12"/>
      <c r="Q21" s="7">
        <f t="shared" ref="Q21" si="5">N21+O21+P21</f>
        <v>55.52</v>
      </c>
    </row>
  </sheetData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2016-06-30T16:25:20Z</cp:lastPrinted>
  <dcterms:created xsi:type="dcterms:W3CDTF">2014-01-23T19:45:31Z</dcterms:created>
  <dcterms:modified xsi:type="dcterms:W3CDTF">2017-04-25T19:55:16Z</dcterms:modified>
</cp:coreProperties>
</file>