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6-2017\Travel expense form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Expenses!$A$1:$Q$9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Q7" i="1" l="1"/>
  <c r="Q8" i="1"/>
  <c r="N7" i="1"/>
  <c r="N8" i="1"/>
  <c r="L9" i="1"/>
  <c r="K9" i="1"/>
  <c r="N5" i="1" l="1"/>
  <c r="Q5" i="1" s="1"/>
  <c r="N9" i="1" l="1"/>
  <c r="Q9" i="1" s="1"/>
  <c r="N6" i="1" l="1"/>
  <c r="Q6" i="1" s="1"/>
</calcChain>
</file>

<file path=xl/sharedStrings.xml><?xml version="1.0" encoding="utf-8"?>
<sst xmlns="http://schemas.openxmlformats.org/spreadsheetml/2006/main" count="70" uniqueCount="58">
  <si>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</si>
  <si>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</si>
  <si>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</si>
  <si>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</si>
  <si>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</si>
  <si>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</si>
  <si>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</si>
  <si>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</si>
  <si>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</si>
  <si>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</si>
  <si>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</si>
  <si>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</si>
  <si>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</si>
  <si>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</si>
  <si>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</si>
  <si>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</si>
  <si>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</si>
  <si>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</si>
  <si>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</si>
  <si>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</si>
  <si>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</si>
  <si>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</si>
  <si>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</si>
  <si>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</si>
  <si>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</si>
  <si>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</si>
  <si>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</si>
  <si>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</si>
  <si>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</si>
  <si>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</si>
  <si>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</si>
  <si>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</si>
  <si>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</si>
  <si>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</si>
  <si>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</si>
  <si>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</si>
  <si>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</si>
  <si>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</si>
  <si>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</si>
  <si>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</si>
  <si>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</si>
  <si>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</si>
  <si>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</si>
  <si>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</si>
  <si>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</si>
  <si>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</si>
  <si>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</si>
  <si>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</si>
  <si>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Commissioner</t>
  </si>
  <si>
    <t>North Bay</t>
  </si>
  <si>
    <t>John Thib</t>
  </si>
  <si>
    <t>Vice-President Rail Services</t>
  </si>
  <si>
    <t>Toronto</t>
  </si>
  <si>
    <t>Chad Evans</t>
  </si>
  <si>
    <t>Vice-President Corporate Services</t>
  </si>
  <si>
    <t>Gaetan Malette</t>
  </si>
  <si>
    <t>Englehart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</si>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</sst>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17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zoomScaleNormal="100" zoomScaleSheetLayoutView="133" workbookViewId="0">
      <selection activeCell="C11" sqref="C11:C12"/>
    </sheetView>
  </sheetViews>
  <sheetFormatPr defaultRowHeight="12.75" x14ac:dyDescent="0.2"/>
  <cols>
    <col min="1" max="1" width="19.85546875" customWidth="1"/>
    <col min="2" max="2" width="28" bestFit="1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8" x14ac:dyDescent="0.2">
      <c r="A1" s="10">
        <v>42675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x14ac:dyDescent="0.2">
      <c r="A2" s="11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8" x14ac:dyDescent="0.2">
      <c r="A5" s="1" t="s">
        <v>55</v>
      </c>
      <c r="B5" s="1" t="s">
        <v>48</v>
      </c>
      <c r="C5" s="1" t="s">
        <v>47</v>
      </c>
      <c r="D5" s="2">
        <v>42695</v>
      </c>
      <c r="E5" s="2">
        <v>42696</v>
      </c>
      <c r="F5" s="1" t="s">
        <v>49</v>
      </c>
      <c r="G5" s="1"/>
      <c r="H5" s="4"/>
      <c r="I5" s="6"/>
      <c r="J5" s="6">
        <v>335.38</v>
      </c>
      <c r="K5" s="6">
        <v>155.94</v>
      </c>
      <c r="L5" s="6">
        <v>14.52</v>
      </c>
      <c r="M5" s="6"/>
      <c r="N5" s="7">
        <f t="shared" ref="N5" si="0">I5+J5+K5+L5+M5</f>
        <v>505.84</v>
      </c>
      <c r="O5" s="6"/>
      <c r="P5" s="6"/>
      <c r="Q5" s="7">
        <f t="shared" ref="Q5" si="1">N5+O5+P5</f>
        <v>505.84</v>
      </c>
      <c r="R5" s="5"/>
    </row>
    <row r="6" spans="1:18" x14ac:dyDescent="0.2">
      <c r="A6" s="8" t="s">
        <v>50</v>
      </c>
      <c r="B6" s="1" t="s">
        <v>51</v>
      </c>
      <c r="C6" s="1" t="s">
        <v>47</v>
      </c>
      <c r="D6" s="2">
        <v>42682</v>
      </c>
      <c r="E6" s="2">
        <v>42683</v>
      </c>
      <c r="F6" s="8" t="s">
        <v>56</v>
      </c>
      <c r="G6" s="8"/>
      <c r="H6" s="8"/>
      <c r="I6" s="12"/>
      <c r="J6" s="12"/>
      <c r="K6" s="12"/>
      <c r="L6" s="12">
        <v>50.22</v>
      </c>
      <c r="M6" s="12"/>
      <c r="N6" s="7">
        <f t="shared" ref="N6:N8" si="2">I6+J6+K6+L6+M6</f>
        <v>50.22</v>
      </c>
      <c r="O6" s="12"/>
      <c r="P6" s="12"/>
      <c r="Q6" s="7">
        <f t="shared" ref="Q6:Q8" si="3">N6+O6+P6</f>
        <v>50.22</v>
      </c>
    </row>
    <row r="7" spans="1:18" x14ac:dyDescent="0.2">
      <c r="A7" s="8" t="s">
        <v>50</v>
      </c>
      <c r="B7" s="1" t="s">
        <v>51</v>
      </c>
      <c r="C7" s="1" t="s">
        <v>47</v>
      </c>
      <c r="D7" s="2">
        <v>42690</v>
      </c>
      <c r="E7" s="2">
        <v>42691</v>
      </c>
      <c r="F7" s="8" t="s">
        <v>56</v>
      </c>
      <c r="G7" s="8"/>
      <c r="H7" s="8"/>
      <c r="I7" s="12"/>
      <c r="J7" s="12"/>
      <c r="K7" s="12">
        <v>176.27</v>
      </c>
      <c r="L7" s="12">
        <v>39.21</v>
      </c>
      <c r="M7" s="12"/>
      <c r="N7" s="7">
        <f t="shared" si="2"/>
        <v>215.48000000000002</v>
      </c>
      <c r="O7" s="12"/>
      <c r="P7" s="12"/>
      <c r="Q7" s="7">
        <f t="shared" si="3"/>
        <v>215.48000000000002</v>
      </c>
    </row>
    <row r="8" spans="1:18" x14ac:dyDescent="0.2">
      <c r="A8" s="8" t="s">
        <v>50</v>
      </c>
      <c r="B8" s="1" t="s">
        <v>51</v>
      </c>
      <c r="C8" s="1" t="s">
        <v>47</v>
      </c>
      <c r="D8" s="2">
        <v>42702</v>
      </c>
      <c r="E8" s="2">
        <v>42702</v>
      </c>
      <c r="F8" s="8" t="s">
        <v>56</v>
      </c>
      <c r="G8" s="8"/>
      <c r="H8" s="8"/>
      <c r="I8" s="12"/>
      <c r="J8" s="12"/>
      <c r="K8" s="12"/>
      <c r="L8" s="12">
        <v>29.37</v>
      </c>
      <c r="M8" s="12"/>
      <c r="N8" s="7">
        <f t="shared" si="2"/>
        <v>29.37</v>
      </c>
      <c r="O8" s="12"/>
      <c r="P8" s="12"/>
      <c r="Q8" s="7">
        <f t="shared" si="3"/>
        <v>29.37</v>
      </c>
    </row>
    <row r="9" spans="1:18" x14ac:dyDescent="0.2">
      <c r="A9" s="8" t="s">
        <v>53</v>
      </c>
      <c r="B9" s="1" t="s">
        <v>54</v>
      </c>
      <c r="C9" s="1" t="s">
        <v>47</v>
      </c>
      <c r="D9" s="2">
        <v>42675</v>
      </c>
      <c r="E9" s="2">
        <v>42676</v>
      </c>
      <c r="F9" s="9" t="s">
        <v>52</v>
      </c>
      <c r="G9" s="8"/>
      <c r="H9" s="8"/>
      <c r="I9" s="12"/>
      <c r="J9" s="12">
        <v>75.650000000000006</v>
      </c>
      <c r="K9" s="12">
        <f>235.75-12.66-27.12</f>
        <v>195.97</v>
      </c>
      <c r="L9" s="12">
        <f>36.71+9.25+12.66+27.12</f>
        <v>85.740000000000009</v>
      </c>
      <c r="M9" s="12"/>
      <c r="N9" s="7">
        <f t="shared" ref="N9" si="4">I9+J9+K9+L9+M9</f>
        <v>357.36</v>
      </c>
      <c r="O9" s="12"/>
      <c r="P9" s="12"/>
      <c r="Q9" s="7">
        <f t="shared" ref="Q9" si="5">N9+O9+P9</f>
        <v>357.36</v>
      </c>
    </row>
  </sheetData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2016-06-30T16:25:20Z</cp:lastPrinted>
  <dcterms:created xsi:type="dcterms:W3CDTF">2014-01-23T19:45:31Z</dcterms:created>
  <dcterms:modified xsi:type="dcterms:W3CDTF">2017-01-05T16:59:56Z</dcterms:modified>
</cp:coreProperties>
</file>